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ate1904="1"/>
  <mc:AlternateContent xmlns:mc="http://schemas.openxmlformats.org/markup-compatibility/2006">
    <mc:Choice Requires="x15">
      <x15ac:absPath xmlns:x15ac="http://schemas.microsoft.com/office/spreadsheetml/2010/11/ac" url="D:\Users\Laurent\Downloads\"/>
    </mc:Choice>
  </mc:AlternateContent>
  <xr:revisionPtr revIDLastSave="0" documentId="13_ncr:1_{E1CD6D05-6EF0-4479-BE02-4923C35B9E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HESIONS 2019 - 2020" sheetId="2" r:id="rId1"/>
  </sheets>
  <definedNames>
    <definedName name="__xlnm._FilterDatabase" localSheetId="0">'ADHESIONS 2019 - 2020'!$A$2:$L$67</definedName>
    <definedName name="__xlnm._FilterDatabase_1">'ADHESIONS 2019 - 2020'!$A$2:$L$67</definedName>
    <definedName name="__xlnm.Print_Area" localSheetId="0">'ADHESIONS 2019 - 2020'!$A$3:$L$67</definedName>
    <definedName name="__xlnm.Print_Titles" localSheetId="0">'ADHESIONS 2019 - 2020'!$1:$2</definedName>
    <definedName name="_Adr1">'ADHESIONS 2019 - 2020'!#REF!</definedName>
    <definedName name="_Adr2">'ADHESIONS 2019 - 2020'!#REF!</definedName>
    <definedName name="_xlnm._FilterDatabase" localSheetId="0" hidden="1">'ADHESIONS 2019 - 2020'!$A$2:$L$67</definedName>
    <definedName name="Absent">-1</definedName>
    <definedName name="Adhésion">'ADHESIONS 2019 - 2020'!#REF!</definedName>
    <definedName name="AdhésionAnnée">#REF!</definedName>
    <definedName name="AnneeBase">#REF!</definedName>
    <definedName name="Demandeur">#REF!</definedName>
    <definedName name="Groupe1">'ADHESIONS 2019 - 2020'!$C:$C</definedName>
    <definedName name="Groupe2">'ADHESIONS 2019 - 2020'!$D:$D</definedName>
    <definedName name="Groupe3">'ADHESIONS 2019 - 2020'!$E:$E</definedName>
    <definedName name="_xlnm.Print_Titles" localSheetId="0">'ADHESIONS 2019 - 2020'!$1:$2</definedName>
    <definedName name="Ligne">#REF!</definedName>
    <definedName name="ListeAvis">#REF!</definedName>
    <definedName name="ListeStatus">#REF!</definedName>
    <definedName name="Mel">'ADHESIONS 2019 - 2020'!#REF!</definedName>
    <definedName name="Mobile">'ADHESIONS 2019 - 2020'!#REF!</definedName>
    <definedName name="Montant">#REF!</definedName>
    <definedName name="NbAnciens">#REF!</definedName>
    <definedName name="NbFemmes">#REF!</definedName>
    <definedName name="NbHommes">#REF!</definedName>
    <definedName name="NbMembres">#REF!</definedName>
    <definedName name="NbNouveaux">#REF!</definedName>
    <definedName name="Nom">'ADHESIONS 2019 - 2020'!$A:$A</definedName>
    <definedName name="NomSéances">'ADHESIONS 2019 - 2020'!$1:$1</definedName>
    <definedName name="NonRéponse">#REF!</definedName>
    <definedName name="NumLigneAdherent">#REF!</definedName>
    <definedName name="Prenom">'ADHESIONS 2019 - 2020'!$B:$B</definedName>
    <definedName name="Présent">#REF!</definedName>
    <definedName name="PrévuAbsent">#REF!</definedName>
    <definedName name="PrévuPrésent">#REF!</definedName>
    <definedName name="SDV">'ADHESIONS 2019 - 2020'!$K:$K</definedName>
    <definedName name="SéparateurAdresses">#REF!</definedName>
    <definedName name="StatInscrit">" / manque rep club "&amp;COUNTIF('ADHESIONS 2019 - 2020'!A$3:A$67,"")-2&amp;" / manque reponse LA/AV "&amp;COUNTIF('ADHESIONS 2019 - 2020'!#REF!,"")-4</definedName>
    <definedName name="StatSéance">COUNTIF('ADHESIONS 2019 - 2020'!A$3:A$67,"Présent")&amp;"/"&amp;COUNTIF('ADHESIONS 2019 - 2020'!A$3:A$67,"Groupe")&amp;"/"&amp;COUNTIF('ADHESIONS 2019 - 2020'!A$3:A$67,"Demande")</definedName>
    <definedName name="Status">'ADHESIONS 2019 - 2020'!#REF!</definedName>
    <definedName name="TelDom">'ADHESIONS 2019 - 2020'!#REF!</definedName>
    <definedName name="TelJour">'ADHESIONS 2019 - 2020'!#REF!</definedName>
    <definedName name="VOY">'ADHESIONS 2019 - 2020'!$L:$L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" l="1"/>
  <c r="K2" i="2"/>
  <c r="G2" i="2"/>
  <c r="F2" i="2"/>
  <c r="H2" i="2"/>
  <c r="L2" i="2"/>
  <c r="I2" i="2"/>
  <c r="C2" i="2"/>
  <c r="D2" i="2"/>
  <c r="E2" i="2"/>
</calcChain>
</file>

<file path=xl/sharedStrings.xml><?xml version="1.0" encoding="utf-8"?>
<sst xmlns="http://schemas.openxmlformats.org/spreadsheetml/2006/main" count="134" uniqueCount="115">
  <si>
    <t>Nicolas</t>
  </si>
  <si>
    <t>Dominique</t>
  </si>
  <si>
    <t>Groupes</t>
  </si>
  <si>
    <t>Commissions</t>
  </si>
  <si>
    <t>AMBROISE</t>
  </si>
  <si>
    <t>Xavier</t>
  </si>
  <si>
    <t>ASPECT</t>
  </si>
  <si>
    <t>Alain</t>
  </si>
  <si>
    <t>Annie</t>
  </si>
  <si>
    <t>BACHET</t>
  </si>
  <si>
    <t>Jean-Christophe</t>
  </si>
  <si>
    <t>BAES</t>
  </si>
  <si>
    <t>Philippe</t>
  </si>
  <si>
    <t>BAJEUX</t>
  </si>
  <si>
    <t>Marie-Hélène</t>
  </si>
  <si>
    <t>BARRE</t>
  </si>
  <si>
    <t>Alexandre</t>
  </si>
  <si>
    <t>BARRET</t>
  </si>
  <si>
    <t>Claude</t>
  </si>
  <si>
    <t>Martine</t>
  </si>
  <si>
    <t>BAUMANN</t>
  </si>
  <si>
    <t>Hélène</t>
  </si>
  <si>
    <t>BERGER</t>
  </si>
  <si>
    <t>Fréderic</t>
  </si>
  <si>
    <t>BOUSQUET</t>
  </si>
  <si>
    <t>Gérard</t>
  </si>
  <si>
    <t>BULLIAT</t>
  </si>
  <si>
    <t>CARRE</t>
  </si>
  <si>
    <t>Paul</t>
  </si>
  <si>
    <t>CHAGUE</t>
  </si>
  <si>
    <t>Olivier</t>
  </si>
  <si>
    <t>CHARLIN</t>
  </si>
  <si>
    <t>Frédérique</t>
  </si>
  <si>
    <t>CHAUVIN</t>
  </si>
  <si>
    <t>Hervé</t>
  </si>
  <si>
    <t>CHEREST</t>
  </si>
  <si>
    <t>Marc</t>
  </si>
  <si>
    <t>CHIRON</t>
  </si>
  <si>
    <t>COLIN</t>
  </si>
  <si>
    <t xml:space="preserve">Michel  </t>
  </si>
  <si>
    <t>CUCCA</t>
  </si>
  <si>
    <t>Andrea</t>
  </si>
  <si>
    <t>DONNADIEU</t>
  </si>
  <si>
    <t>Catherine</t>
  </si>
  <si>
    <t>DUPETY</t>
  </si>
  <si>
    <t>Aleth</t>
  </si>
  <si>
    <t>GHYSDAEL</t>
  </si>
  <si>
    <t>Jacques</t>
  </si>
  <si>
    <t>GRZYMEK</t>
  </si>
  <si>
    <t>HANNEBERT</t>
  </si>
  <si>
    <t>Jean-Marie</t>
  </si>
  <si>
    <t>HARRY</t>
  </si>
  <si>
    <t>Paula</t>
  </si>
  <si>
    <t>HUSSON</t>
  </si>
  <si>
    <t>Micheline</t>
  </si>
  <si>
    <t>JULIOT</t>
  </si>
  <si>
    <t>Bernard</t>
  </si>
  <si>
    <t>LABROGERE</t>
  </si>
  <si>
    <t>Sarah</t>
  </si>
  <si>
    <t>LANVIER</t>
  </si>
  <si>
    <t>Jean</t>
  </si>
  <si>
    <t>LOUVION</t>
  </si>
  <si>
    <t>Chantal</t>
  </si>
  <si>
    <t>MARIN-LAMELLET</t>
  </si>
  <si>
    <t>Laurent</t>
  </si>
  <si>
    <t>Judith</t>
  </si>
  <si>
    <t>Valérie</t>
  </si>
  <si>
    <t>MARTINEZ</t>
  </si>
  <si>
    <t>Isabelle</t>
  </si>
  <si>
    <t>PLA</t>
  </si>
  <si>
    <t>Patricia</t>
  </si>
  <si>
    <t>POUX</t>
  </si>
  <si>
    <t>Patrick</t>
  </si>
  <si>
    <t>RICHARD</t>
  </si>
  <si>
    <t>Etienne</t>
  </si>
  <si>
    <t>RODDE</t>
  </si>
  <si>
    <t>SALIOU</t>
  </si>
  <si>
    <t>Joël</t>
  </si>
  <si>
    <t>SCHAEFFER</t>
  </si>
  <si>
    <t>Richard</t>
  </si>
  <si>
    <t>SERRE</t>
  </si>
  <si>
    <t>SOLEIL</t>
  </si>
  <si>
    <t>Georges</t>
  </si>
  <si>
    <t>SOTTILE</t>
  </si>
  <si>
    <t>Francesco</t>
  </si>
  <si>
    <t>TRAN</t>
  </si>
  <si>
    <t>Trach</t>
  </si>
  <si>
    <t>TCHERBAK</t>
  </si>
  <si>
    <t>VRIGNON</t>
  </si>
  <si>
    <t>BARBEY</t>
  </si>
  <si>
    <t>FRANCOU</t>
  </si>
  <si>
    <t>Daniel</t>
  </si>
  <si>
    <t>GIACALONE</t>
  </si>
  <si>
    <t>Didier</t>
  </si>
  <si>
    <t>HARDY</t>
  </si>
  <si>
    <t>Denise</t>
  </si>
  <si>
    <t>JANY</t>
  </si>
  <si>
    <t>Marie-Noëlle</t>
  </si>
  <si>
    <t>LAFRANCE</t>
  </si>
  <si>
    <t>POZZOLI</t>
  </si>
  <si>
    <t>Lionel</t>
  </si>
  <si>
    <t>SAUNIER</t>
  </si>
  <si>
    <t>Stéphane</t>
  </si>
  <si>
    <t>GROSHEITSCH</t>
  </si>
  <si>
    <t>Marie-Claude</t>
  </si>
  <si>
    <t>Danièle</t>
  </si>
  <si>
    <t>Sophie</t>
  </si>
  <si>
    <t>BARDON-VEAUX</t>
  </si>
  <si>
    <t>Dorothée</t>
  </si>
  <si>
    <t>MARTIN-VENIARD</t>
  </si>
  <si>
    <t>VEAUX</t>
  </si>
  <si>
    <t>Haoqi</t>
  </si>
  <si>
    <t>Nom</t>
  </si>
  <si>
    <t>Prénom</t>
  </si>
  <si>
    <t>COLOMBEL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</si>
</sst>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2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Unicode MS"/>
      <family val="2"/>
    </font>
    <font>
      <i/>
      <sz val="11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2"/>
      <color indexed="9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3" borderId="0" applyNumberFormat="0" applyBorder="0" applyAlignment="0" applyProtection="0"/>
    <xf numFmtId="0" fontId="4" fillId="16" borderId="1" applyNumberFormat="0" applyAlignment="0" applyProtection="0"/>
    <xf numFmtId="0" fontId="5" fillId="17" borderId="3" applyNumberFormat="0" applyAlignment="0" applyProtection="0"/>
    <xf numFmtId="164" fontId="5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2" applyNumberFormat="0" applyFill="0" applyAlignment="0" applyProtection="0"/>
    <xf numFmtId="0" fontId="13" fillId="18" borderId="0" applyNumberFormat="0" applyBorder="0" applyAlignment="0" applyProtection="0"/>
    <xf numFmtId="0" fontId="14" fillId="0" borderId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19" borderId="8" applyNumberFormat="0" applyAlignment="0" applyProtection="0"/>
    <xf numFmtId="0" fontId="18" fillId="0" borderId="0" applyNumberFormat="0" applyFill="0" applyBorder="0" applyAlignment="0" applyProtection="0"/>
    <xf numFmtId="0" fontId="14" fillId="20" borderId="35" applyNumberFormat="0" applyFont="0" applyAlignment="0" applyProtection="0"/>
  </cellStyleXfs>
  <cellXfs count="49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4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top" textRotation="90" wrapText="1"/>
    </xf>
    <xf numFmtId="0" fontId="19" fillId="0" borderId="11" xfId="0" applyFont="1" applyFill="1" applyBorder="1" applyAlignment="1">
      <alignment horizontal="center" vertical="top" textRotation="90" wrapText="1"/>
    </xf>
    <xf numFmtId="0" fontId="19" fillId="0" borderId="23" xfId="0" applyFont="1" applyFill="1" applyBorder="1" applyAlignment="1">
      <alignment horizontal="center" vertical="top" textRotation="90" wrapText="1"/>
    </xf>
    <xf numFmtId="0" fontId="19" fillId="0" borderId="22" xfId="0" applyFont="1" applyFill="1" applyBorder="1" applyAlignment="1">
      <alignment horizontal="center" vertical="top" textRotation="90" wrapText="1"/>
    </xf>
    <xf numFmtId="0" fontId="14" fillId="0" borderId="30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alculation" xfId="20" xr:uid="{00000000-0005-0000-0000-000013000000}"/>
    <cellStyle name="Commentaire" xfId="21" xr:uid="{00000000-0005-0000-0000-000014000000}"/>
    <cellStyle name="Euro" xfId="22" xr:uid="{00000000-0005-0000-0000-000015000000}"/>
    <cellStyle name="Explanatory Text" xfId="23" xr:uid="{00000000-0005-0000-0000-000016000000}"/>
    <cellStyle name="Good" xfId="24" xr:uid="{00000000-0005-0000-0000-000017000000}"/>
    <cellStyle name="Heading 1" xfId="25" xr:uid="{00000000-0005-0000-0000-000018000000}"/>
    <cellStyle name="Heading 2" xfId="26" xr:uid="{00000000-0005-0000-0000-000019000000}"/>
    <cellStyle name="Heading 3" xfId="27" xr:uid="{00000000-0005-0000-0000-00001A000000}"/>
    <cellStyle name="Heading 4" xfId="28" xr:uid="{00000000-0005-0000-0000-00001B000000}"/>
    <cellStyle name="Input" xfId="29" xr:uid="{00000000-0005-0000-0000-00001C000000}"/>
    <cellStyle name="Linked Cell" xfId="30" xr:uid="{00000000-0005-0000-0000-00001E000000}"/>
    <cellStyle name="Neutral" xfId="31" xr:uid="{00000000-0005-0000-0000-00001F000000}"/>
    <cellStyle name="Normal" xfId="0" builtinId="0"/>
    <cellStyle name="Normal 2" xfId="32" xr:uid="{00000000-0005-0000-0000-000021000000}"/>
    <cellStyle name="Note" xfId="37" builtinId="10" hidden="1"/>
    <cellStyle name="Output" xfId="33" xr:uid="{00000000-0005-0000-0000-000023000000}"/>
    <cellStyle name="Titre 1 1" xfId="34" xr:uid="{00000000-0005-0000-0000-000024000000}"/>
    <cellStyle name="Vérification" xfId="35" xr:uid="{00000000-0005-0000-0000-000025000000}"/>
    <cellStyle name="Warning Text" xfId="36" xr:uid="{00000000-0005-0000-0000-000026000000}"/>
  </cellStyles>
  <dxfs count="129"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49"/>
          <bgColor indexed="4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4EE25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45720</xdr:rowOff>
    </xdr:from>
    <xdr:to>
      <xdr:col>1</xdr:col>
      <xdr:colOff>129540</xdr:colOff>
      <xdr:row>0</xdr:row>
      <xdr:rowOff>274320</xdr:rowOff>
    </xdr:to>
    <xdr:pic>
      <xdr:nvPicPr>
        <xdr:cNvPr id="2377" name="Picture 3" descr="Logo Oenologif_Orange small">
          <a:extLst>
            <a:ext uri="{FF2B5EF4-FFF2-40B4-BE49-F238E27FC236}">
              <a16:creationId xmlns:a16="http://schemas.microsoft.com/office/drawing/2014/main" id="{5B85EB39-B7BD-441F-9A3C-F68778A9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1295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230751</xdr:rowOff>
    </xdr:from>
    <xdr:to>
      <xdr:col>1</xdr:col>
      <xdr:colOff>861060</xdr:colOff>
      <xdr:row>0</xdr:row>
      <xdr:rowOff>466008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2977B66-36C6-1D45-B00B-6AB4363B44F4}"/>
            </a:ext>
          </a:extLst>
        </xdr:cNvPr>
        <xdr:cNvSpPr>
          <a:spLocks noChangeArrowheads="1"/>
        </xdr:cNvSpPr>
      </xdr:nvSpPr>
      <xdr:spPr bwMode="auto">
        <a:xfrm>
          <a:off x="0" y="230751"/>
          <a:ext cx="2080260" cy="235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>
          <a:sp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0" hangingPunct="0">
            <a:tabLst>
              <a:tab pos="914400" algn="l"/>
            </a:tabLst>
          </a:pPr>
          <a:r>
            <a:rPr lang="fr-FR" sz="800" b="1" i="1">
              <a:solidFill>
                <a:srgbClr val="800000"/>
              </a:solidFill>
              <a:latin typeface="Comic Sans MS" pitchFamily="66" charset="0"/>
              <a:cs typeface="Times New Roman" pitchFamily="18" charset="0"/>
            </a:rPr>
            <a:t>Le club </a:t>
          </a:r>
          <a:r>
            <a:rPr lang="fr-FR" sz="800" b="1" i="1">
              <a:solidFill>
                <a:srgbClr val="800000"/>
              </a:solidFill>
              <a:cs typeface="Times New Roman" pitchFamily="18" charset="0"/>
            </a:rPr>
            <a:t>œ</a:t>
          </a:r>
          <a:r>
            <a:rPr lang="fr-FR" sz="800" b="1" i="1">
              <a:solidFill>
                <a:srgbClr val="800000"/>
              </a:solidFill>
              <a:latin typeface="Comic Sans MS" pitchFamily="66" charset="0"/>
              <a:cs typeface="Times New Roman" pitchFamily="18" charset="0"/>
            </a:rPr>
            <a:t>nophile de Gif-sur-Yvette</a:t>
          </a:r>
          <a:endParaRPr lang="fr-FR" sz="8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8"/>
  <sheetViews>
    <sheetView tabSelected="1" showRuler="0"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baseColWidth="10" defaultColWidth="9.44140625" defaultRowHeight="13.2"/>
  <cols>
    <col min="1" max="1" width="17.77734375" style="6" customWidth="1"/>
    <col min="2" max="2" width="17.77734375" style="1" customWidth="1"/>
    <col min="3" max="12" width="7.77734375" style="2" customWidth="1"/>
    <col min="13" max="16384" width="9.44140625" style="1"/>
  </cols>
  <sheetData>
    <row r="1" spans="1:12" s="20" customFormat="1" ht="39" customHeight="1" thickBot="1">
      <c r="C1" s="46" t="s">
        <v>2</v>
      </c>
      <c r="D1" s="47"/>
      <c r="E1" s="48"/>
      <c r="F1" s="46" t="s">
        <v>3</v>
      </c>
      <c r="G1" s="47"/>
      <c r="H1" s="47"/>
      <c r="I1" s="47"/>
      <c r="J1" s="47"/>
      <c r="K1" s="47"/>
      <c r="L1" s="48"/>
    </row>
    <row r="2" spans="1:12" s="7" customFormat="1" ht="86.25" customHeight="1">
      <c r="A2" s="31" t="s">
        <v>112</v>
      </c>
      <c r="B2" s="32" t="s">
        <v>113</v>
      </c>
      <c r="C2" s="39" t="str">
        <f>"G1 mardi ("&amp;COUNTIF(C$3:C$67,"1")&amp;")"</f>
        <v>G1 mardi (22)</v>
      </c>
      <c r="D2" s="40" t="str">
        <f>"G2 jeudi ("&amp;COUNTIF(D$3:D$67,"1")&amp;")"</f>
        <v>G2 jeudi (22)</v>
      </c>
      <c r="E2" s="42" t="str">
        <f>"G3 mardi ("&amp;COUNTIF(E$3:E$67,"1")&amp;")"</f>
        <v>G3 mardi (21)</v>
      </c>
      <c r="F2" s="39" t="str">
        <f>"Bureau ("&amp;COUNTIF(F$3:F$67,"1")&amp;")"</f>
        <v>Bureau (7)</v>
      </c>
      <c r="G2" s="40" t="str">
        <f>"Convivialité ("&amp;COUNTIF(G$3:G$67,"1")&amp;")"</f>
        <v>Convivialité (5)</v>
      </c>
      <c r="H2" s="41" t="str">
        <f>"Photo ("&amp;COUNTIF(H$3:H$67,"1")&amp;")"</f>
        <v>Photo (5)</v>
      </c>
      <c r="I2" s="40" t="str">
        <f>"Prestige ("&amp;COUNTIF(I$3:I$67,"1")&amp;")"</f>
        <v>Prestige (7)</v>
      </c>
      <c r="J2" s="40" t="str">
        <f>"Qvgb ("&amp;COUNTIF(J$3:J$67,"1")&amp;")"</f>
        <v>Qvgb (4)</v>
      </c>
      <c r="K2" s="40" t="str">
        <f>"Salon ("&amp;COUNTIF(K$3:K$67,"1")&amp;")"</f>
        <v>Salon (14)</v>
      </c>
      <c r="L2" s="42" t="str">
        <f>"Voyage ("&amp;COUNTIF(L$3:L$67,"1")&amp;")"</f>
        <v>Voyage (7)</v>
      </c>
    </row>
    <row r="3" spans="1:12" s="5" customFormat="1" ht="18" customHeight="1">
      <c r="A3" s="33" t="s">
        <v>4</v>
      </c>
      <c r="B3" s="43" t="s">
        <v>5</v>
      </c>
      <c r="C3" s="14"/>
      <c r="D3" s="3">
        <v>1</v>
      </c>
      <c r="E3" s="15"/>
      <c r="F3" s="23"/>
      <c r="G3" s="3"/>
      <c r="H3" s="4"/>
      <c r="I3" s="21">
        <v>1</v>
      </c>
      <c r="J3" s="21"/>
      <c r="K3" s="21"/>
      <c r="L3" s="15"/>
    </row>
    <row r="4" spans="1:12" s="5" customFormat="1" ht="18" customHeight="1">
      <c r="A4" s="34" t="s">
        <v>6</v>
      </c>
      <c r="B4" s="8" t="s">
        <v>7</v>
      </c>
      <c r="C4" s="14"/>
      <c r="D4" s="3"/>
      <c r="E4" s="15">
        <v>1</v>
      </c>
      <c r="F4" s="23"/>
      <c r="G4" s="3"/>
      <c r="H4" s="4"/>
      <c r="I4" s="21"/>
      <c r="J4" s="21"/>
      <c r="K4" s="21"/>
      <c r="L4" s="15"/>
    </row>
    <row r="5" spans="1:12" s="5" customFormat="1" ht="18" customHeight="1">
      <c r="A5" s="34" t="s">
        <v>6</v>
      </c>
      <c r="B5" s="8" t="s">
        <v>8</v>
      </c>
      <c r="C5" s="14"/>
      <c r="D5" s="3"/>
      <c r="E5" s="15">
        <v>1</v>
      </c>
      <c r="F5" s="23"/>
      <c r="G5" s="3"/>
      <c r="H5" s="4"/>
      <c r="I5" s="21"/>
      <c r="J5" s="21">
        <v>1</v>
      </c>
      <c r="K5" s="21"/>
      <c r="L5" s="15"/>
    </row>
    <row r="6" spans="1:12" s="5" customFormat="1" ht="18" customHeight="1">
      <c r="A6" s="34" t="s">
        <v>9</v>
      </c>
      <c r="B6" s="8" t="s">
        <v>10</v>
      </c>
      <c r="C6" s="14"/>
      <c r="D6" s="3">
        <v>1</v>
      </c>
      <c r="E6" s="15"/>
      <c r="F6" s="23"/>
      <c r="G6" s="3"/>
      <c r="H6" s="4"/>
      <c r="I6" s="21">
        <v>1</v>
      </c>
      <c r="J6" s="21"/>
      <c r="K6" s="21"/>
      <c r="L6" s="15"/>
    </row>
    <row r="7" spans="1:12" s="5" customFormat="1" ht="18" customHeight="1">
      <c r="A7" s="34" t="s">
        <v>11</v>
      </c>
      <c r="B7" s="8" t="s">
        <v>12</v>
      </c>
      <c r="C7" s="14">
        <v>1</v>
      </c>
      <c r="D7" s="3"/>
      <c r="E7" s="15"/>
      <c r="F7" s="23">
        <v>1</v>
      </c>
      <c r="G7" s="3"/>
      <c r="H7" s="4"/>
      <c r="I7" s="21"/>
      <c r="J7" s="21"/>
      <c r="K7" s="21"/>
      <c r="L7" s="15"/>
    </row>
    <row r="8" spans="1:12" s="5" customFormat="1" ht="18" customHeight="1">
      <c r="A8" s="34" t="s">
        <v>13</v>
      </c>
      <c r="B8" s="8" t="s">
        <v>1</v>
      </c>
      <c r="C8" s="14"/>
      <c r="D8" s="3">
        <v>1</v>
      </c>
      <c r="E8" s="15"/>
      <c r="F8" s="24"/>
      <c r="G8" s="3"/>
      <c r="H8" s="4"/>
      <c r="I8" s="21"/>
      <c r="J8" s="21"/>
      <c r="K8" s="21"/>
      <c r="L8" s="15"/>
    </row>
    <row r="9" spans="1:12" s="5" customFormat="1" ht="18" customHeight="1">
      <c r="A9" s="34" t="s">
        <v>13</v>
      </c>
      <c r="B9" s="8" t="s">
        <v>14</v>
      </c>
      <c r="C9" s="14"/>
      <c r="D9" s="3">
        <v>1</v>
      </c>
      <c r="E9" s="15"/>
      <c r="F9" s="23"/>
      <c r="G9" s="3"/>
      <c r="H9" s="4"/>
      <c r="I9" s="21"/>
      <c r="J9" s="21"/>
      <c r="K9" s="21"/>
      <c r="L9" s="15"/>
    </row>
    <row r="10" spans="1:12" s="5" customFormat="1" ht="18" customHeight="1">
      <c r="A10" s="34" t="s">
        <v>89</v>
      </c>
      <c r="B10" s="9" t="s">
        <v>12</v>
      </c>
      <c r="C10" s="14"/>
      <c r="D10" s="3"/>
      <c r="E10" s="15">
        <v>1</v>
      </c>
      <c r="F10" s="23"/>
      <c r="G10" s="3"/>
      <c r="H10" s="4"/>
      <c r="I10" s="21"/>
      <c r="J10" s="21"/>
      <c r="K10" s="21"/>
      <c r="L10" s="15">
        <v>1</v>
      </c>
    </row>
    <row r="11" spans="1:12" s="5" customFormat="1" ht="18" customHeight="1">
      <c r="A11" s="35" t="s">
        <v>107</v>
      </c>
      <c r="B11" s="10" t="s">
        <v>108</v>
      </c>
      <c r="C11" s="14"/>
      <c r="D11" s="3"/>
      <c r="E11" s="15">
        <v>1</v>
      </c>
      <c r="F11" s="23"/>
      <c r="G11" s="3"/>
      <c r="H11" s="4"/>
      <c r="I11" s="21"/>
      <c r="J11" s="21"/>
      <c r="K11" s="21"/>
      <c r="L11" s="15">
        <v>1</v>
      </c>
    </row>
    <row r="12" spans="1:12" s="5" customFormat="1" ht="18" customHeight="1">
      <c r="A12" s="34" t="s">
        <v>15</v>
      </c>
      <c r="B12" s="8" t="s">
        <v>16</v>
      </c>
      <c r="C12" s="14">
        <v>1</v>
      </c>
      <c r="D12" s="3"/>
      <c r="E12" s="15"/>
      <c r="F12" s="23"/>
      <c r="G12" s="3"/>
      <c r="H12" s="4"/>
      <c r="I12" s="21"/>
      <c r="J12" s="21">
        <v>1</v>
      </c>
      <c r="K12" s="21"/>
      <c r="L12" s="15">
        <v>1</v>
      </c>
    </row>
    <row r="13" spans="1:12" s="5" customFormat="1" ht="18" customHeight="1">
      <c r="A13" s="34" t="s">
        <v>17</v>
      </c>
      <c r="B13" s="8" t="s">
        <v>18</v>
      </c>
      <c r="C13" s="14"/>
      <c r="D13" s="3"/>
      <c r="E13" s="15">
        <v>1</v>
      </c>
      <c r="F13" s="23"/>
      <c r="G13" s="3"/>
      <c r="H13" s="4"/>
      <c r="I13" s="21"/>
      <c r="J13" s="21"/>
      <c r="K13" s="21"/>
      <c r="L13" s="15"/>
    </row>
    <row r="14" spans="1:12" s="5" customFormat="1" ht="18" customHeight="1">
      <c r="A14" s="34" t="s">
        <v>17</v>
      </c>
      <c r="B14" s="8" t="s">
        <v>19</v>
      </c>
      <c r="C14" s="14"/>
      <c r="D14" s="3"/>
      <c r="E14" s="15">
        <v>1</v>
      </c>
      <c r="F14" s="23"/>
      <c r="G14" s="3"/>
      <c r="H14" s="4"/>
      <c r="I14" s="21"/>
      <c r="J14" s="21"/>
      <c r="K14" s="21"/>
      <c r="L14" s="15"/>
    </row>
    <row r="15" spans="1:12" s="5" customFormat="1" ht="18" customHeight="1">
      <c r="A15" s="34" t="s">
        <v>20</v>
      </c>
      <c r="B15" s="8" t="s">
        <v>21</v>
      </c>
      <c r="C15" s="14">
        <v>1</v>
      </c>
      <c r="D15" s="3"/>
      <c r="E15" s="15"/>
      <c r="F15" s="23"/>
      <c r="G15" s="3"/>
      <c r="H15" s="4"/>
      <c r="I15" s="21"/>
      <c r="J15" s="21"/>
      <c r="K15" s="21"/>
      <c r="L15" s="15"/>
    </row>
    <row r="16" spans="1:12" s="5" customFormat="1" ht="18" customHeight="1">
      <c r="A16" s="34" t="s">
        <v>22</v>
      </c>
      <c r="B16" s="8" t="s">
        <v>23</v>
      </c>
      <c r="C16" s="14"/>
      <c r="D16" s="3">
        <v>1</v>
      </c>
      <c r="E16" s="15"/>
      <c r="F16" s="23"/>
      <c r="G16" s="3"/>
      <c r="H16" s="4"/>
      <c r="I16" s="21"/>
      <c r="J16" s="21"/>
      <c r="K16" s="21"/>
      <c r="L16" s="15"/>
    </row>
    <row r="17" spans="1:12" s="5" customFormat="1" ht="18" customHeight="1">
      <c r="A17" s="34" t="s">
        <v>24</v>
      </c>
      <c r="B17" s="8" t="s">
        <v>25</v>
      </c>
      <c r="C17" s="14">
        <v>1</v>
      </c>
      <c r="D17" s="3"/>
      <c r="E17" s="15"/>
      <c r="F17" s="23"/>
      <c r="G17" s="3"/>
      <c r="H17" s="4"/>
      <c r="I17" s="21"/>
      <c r="J17" s="21"/>
      <c r="K17" s="21"/>
      <c r="L17" s="15"/>
    </row>
    <row r="18" spans="1:12" s="5" customFormat="1" ht="18" customHeight="1">
      <c r="A18" s="34" t="s">
        <v>26</v>
      </c>
      <c r="B18" s="8" t="s">
        <v>1</v>
      </c>
      <c r="C18" s="14">
        <v>1</v>
      </c>
      <c r="D18" s="3"/>
      <c r="E18" s="15"/>
      <c r="F18" s="23">
        <v>1</v>
      </c>
      <c r="G18" s="3"/>
      <c r="H18" s="4"/>
      <c r="I18" s="21"/>
      <c r="J18" s="21"/>
      <c r="K18" s="21"/>
      <c r="L18" s="15"/>
    </row>
    <row r="19" spans="1:12" s="5" customFormat="1" ht="18" customHeight="1">
      <c r="A19" s="34" t="s">
        <v>27</v>
      </c>
      <c r="B19" s="9" t="s">
        <v>104</v>
      </c>
      <c r="C19" s="14">
        <v>1</v>
      </c>
      <c r="D19" s="3"/>
      <c r="E19" s="15"/>
      <c r="F19" s="23"/>
      <c r="G19" s="3"/>
      <c r="H19" s="4"/>
      <c r="I19" s="21"/>
      <c r="J19" s="21"/>
      <c r="K19" s="21">
        <v>1</v>
      </c>
      <c r="L19" s="15"/>
    </row>
    <row r="20" spans="1:12" s="5" customFormat="1" ht="18" customHeight="1">
      <c r="A20" s="34" t="s">
        <v>27</v>
      </c>
      <c r="B20" s="8" t="s">
        <v>28</v>
      </c>
      <c r="C20" s="14">
        <v>1</v>
      </c>
      <c r="D20" s="3"/>
      <c r="E20" s="15"/>
      <c r="F20" s="23"/>
      <c r="G20" s="3"/>
      <c r="H20" s="4"/>
      <c r="I20" s="21"/>
      <c r="J20" s="21"/>
      <c r="K20" s="21">
        <v>1</v>
      </c>
      <c r="L20" s="15"/>
    </row>
    <row r="21" spans="1:12" s="5" customFormat="1" ht="18" customHeight="1">
      <c r="A21" s="34" t="s">
        <v>29</v>
      </c>
      <c r="B21" s="8" t="s">
        <v>30</v>
      </c>
      <c r="C21" s="14">
        <v>1</v>
      </c>
      <c r="D21" s="3"/>
      <c r="E21" s="15"/>
      <c r="F21" s="23">
        <v>1</v>
      </c>
      <c r="G21" s="3"/>
      <c r="H21" s="4"/>
      <c r="I21" s="21"/>
      <c r="J21" s="21"/>
      <c r="K21" s="21">
        <v>1</v>
      </c>
      <c r="L21" s="15"/>
    </row>
    <row r="22" spans="1:12" s="5" customFormat="1" ht="18" customHeight="1">
      <c r="A22" s="34" t="s">
        <v>31</v>
      </c>
      <c r="B22" s="8" t="s">
        <v>32</v>
      </c>
      <c r="C22" s="14">
        <v>1</v>
      </c>
      <c r="D22" s="3"/>
      <c r="E22" s="15"/>
      <c r="F22" s="23"/>
      <c r="G22" s="3"/>
      <c r="H22" s="4"/>
      <c r="I22" s="21"/>
      <c r="J22" s="21"/>
      <c r="K22" s="21">
        <v>1</v>
      </c>
      <c r="L22" s="15"/>
    </row>
    <row r="23" spans="1:12" s="5" customFormat="1" ht="18" customHeight="1">
      <c r="A23" s="34" t="s">
        <v>33</v>
      </c>
      <c r="B23" s="8" t="s">
        <v>34</v>
      </c>
      <c r="C23" s="14"/>
      <c r="D23" s="3">
        <v>1</v>
      </c>
      <c r="E23" s="15"/>
      <c r="F23" s="23"/>
      <c r="G23" s="3"/>
      <c r="H23" s="4"/>
      <c r="I23" s="21">
        <v>1</v>
      </c>
      <c r="J23" s="21"/>
      <c r="K23" s="21"/>
      <c r="L23" s="15"/>
    </row>
    <row r="24" spans="1:12" s="5" customFormat="1" ht="18" customHeight="1">
      <c r="A24" s="34" t="s">
        <v>35</v>
      </c>
      <c r="B24" s="8" t="s">
        <v>36</v>
      </c>
      <c r="C24" s="14"/>
      <c r="D24" s="3">
        <v>1</v>
      </c>
      <c r="E24" s="15"/>
      <c r="F24" s="23"/>
      <c r="G24" s="3"/>
      <c r="H24" s="4"/>
      <c r="I24" s="21"/>
      <c r="J24" s="21"/>
      <c r="K24" s="21">
        <v>1</v>
      </c>
      <c r="L24" s="15"/>
    </row>
    <row r="25" spans="1:12" s="5" customFormat="1" ht="18" customHeight="1">
      <c r="A25" s="34" t="s">
        <v>37</v>
      </c>
      <c r="B25" s="8" t="s">
        <v>30</v>
      </c>
      <c r="C25" s="14"/>
      <c r="D25" s="3"/>
      <c r="E25" s="15">
        <v>1</v>
      </c>
      <c r="F25" s="23"/>
      <c r="G25" s="3"/>
      <c r="H25" s="21">
        <v>1</v>
      </c>
      <c r="I25" s="21"/>
      <c r="J25" s="21"/>
      <c r="K25" s="21">
        <v>1</v>
      </c>
      <c r="L25" s="15"/>
    </row>
    <row r="26" spans="1:12" s="5" customFormat="1" ht="18" customHeight="1">
      <c r="A26" s="34" t="s">
        <v>38</v>
      </c>
      <c r="B26" s="8" t="s">
        <v>39</v>
      </c>
      <c r="C26" s="14"/>
      <c r="D26" s="3">
        <v>1</v>
      </c>
      <c r="E26" s="15"/>
      <c r="F26" s="23"/>
      <c r="G26" s="3"/>
      <c r="H26" s="4"/>
      <c r="I26" s="21"/>
      <c r="J26" s="21"/>
      <c r="K26" s="21"/>
      <c r="L26" s="15"/>
    </row>
    <row r="27" spans="1:12" s="5" customFormat="1" ht="18" customHeight="1">
      <c r="A27" s="34" t="s">
        <v>114</v>
      </c>
      <c r="B27" s="9" t="s">
        <v>47</v>
      </c>
      <c r="C27" s="14">
        <v>1</v>
      </c>
      <c r="D27" s="3"/>
      <c r="E27" s="15"/>
      <c r="F27" s="23"/>
      <c r="G27" s="3"/>
      <c r="H27" s="4"/>
      <c r="I27" s="21"/>
      <c r="J27" s="21"/>
      <c r="K27" s="21"/>
      <c r="L27" s="15">
        <v>1</v>
      </c>
    </row>
    <row r="28" spans="1:12" s="5" customFormat="1" ht="18" customHeight="1">
      <c r="A28" s="34" t="s">
        <v>40</v>
      </c>
      <c r="B28" s="8" t="s">
        <v>41</v>
      </c>
      <c r="C28" s="14"/>
      <c r="D28" s="3"/>
      <c r="E28" s="15">
        <v>1</v>
      </c>
      <c r="F28" s="23"/>
      <c r="G28" s="3"/>
      <c r="H28" s="4"/>
      <c r="I28" s="21"/>
      <c r="J28" s="21"/>
      <c r="K28" s="21">
        <v>1</v>
      </c>
      <c r="L28" s="15"/>
    </row>
    <row r="29" spans="1:12" s="5" customFormat="1" ht="18" customHeight="1">
      <c r="A29" s="34" t="s">
        <v>42</v>
      </c>
      <c r="B29" s="8" t="s">
        <v>43</v>
      </c>
      <c r="C29" s="14"/>
      <c r="D29" s="3"/>
      <c r="E29" s="15">
        <v>1</v>
      </c>
      <c r="F29" s="23"/>
      <c r="G29" s="3"/>
      <c r="H29" s="4"/>
      <c r="I29" s="21"/>
      <c r="J29" s="21"/>
      <c r="K29" s="21"/>
      <c r="L29" s="15"/>
    </row>
    <row r="30" spans="1:12" s="5" customFormat="1" ht="18" customHeight="1">
      <c r="A30" s="34" t="s">
        <v>44</v>
      </c>
      <c r="B30" s="8" t="s">
        <v>45</v>
      </c>
      <c r="C30" s="14"/>
      <c r="D30" s="3">
        <v>1</v>
      </c>
      <c r="E30" s="15"/>
      <c r="F30" s="23"/>
      <c r="G30" s="3"/>
      <c r="H30" s="4"/>
      <c r="I30" s="21"/>
      <c r="J30" s="21"/>
      <c r="K30" s="21"/>
      <c r="L30" s="15"/>
    </row>
    <row r="31" spans="1:12" s="5" customFormat="1" ht="18" customHeight="1">
      <c r="A31" s="34" t="s">
        <v>90</v>
      </c>
      <c r="B31" s="9" t="s">
        <v>91</v>
      </c>
      <c r="C31" s="14"/>
      <c r="D31" s="3">
        <v>1</v>
      </c>
      <c r="E31" s="15"/>
      <c r="F31" s="23"/>
      <c r="G31" s="3"/>
      <c r="H31" s="4"/>
      <c r="I31" s="21">
        <v>1</v>
      </c>
      <c r="J31" s="21"/>
      <c r="K31" s="21"/>
      <c r="L31" s="15"/>
    </row>
    <row r="32" spans="1:12" s="5" customFormat="1" ht="18" customHeight="1">
      <c r="A32" s="34" t="s">
        <v>46</v>
      </c>
      <c r="B32" s="8" t="s">
        <v>47</v>
      </c>
      <c r="C32" s="14">
        <v>1</v>
      </c>
      <c r="D32" s="3"/>
      <c r="E32" s="15"/>
      <c r="F32" s="23"/>
      <c r="G32" s="3"/>
      <c r="H32" s="4"/>
      <c r="I32" s="21"/>
      <c r="J32" s="21"/>
      <c r="K32" s="21">
        <v>1</v>
      </c>
      <c r="L32" s="15"/>
    </row>
    <row r="33" spans="1:12" s="5" customFormat="1" ht="18" customHeight="1">
      <c r="A33" s="34" t="s">
        <v>92</v>
      </c>
      <c r="B33" s="11" t="s">
        <v>93</v>
      </c>
      <c r="C33" s="14">
        <v>1</v>
      </c>
      <c r="D33" s="3"/>
      <c r="E33" s="15"/>
      <c r="F33" s="23"/>
      <c r="G33" s="3"/>
      <c r="H33" s="4"/>
      <c r="I33" s="21"/>
      <c r="J33" s="21"/>
      <c r="K33" s="21"/>
      <c r="L33" s="15"/>
    </row>
    <row r="34" spans="1:12" s="5" customFormat="1" ht="18" customHeight="1">
      <c r="A34" s="36" t="s">
        <v>103</v>
      </c>
      <c r="B34" s="12" t="s">
        <v>111</v>
      </c>
      <c r="C34" s="14"/>
      <c r="D34" s="3">
        <v>1</v>
      </c>
      <c r="E34" s="15"/>
      <c r="F34" s="23"/>
      <c r="G34" s="3">
        <v>1</v>
      </c>
      <c r="H34" s="4"/>
      <c r="I34" s="21"/>
      <c r="J34" s="21"/>
      <c r="K34" s="21"/>
      <c r="L34" s="15"/>
    </row>
    <row r="35" spans="1:12" s="5" customFormat="1" ht="18" customHeight="1">
      <c r="A35" s="34" t="s">
        <v>48</v>
      </c>
      <c r="B35" s="8" t="s">
        <v>47</v>
      </c>
      <c r="C35" s="14">
        <v>1</v>
      </c>
      <c r="D35" s="3"/>
      <c r="E35" s="15"/>
      <c r="F35" s="23"/>
      <c r="G35" s="3"/>
      <c r="H35" s="4"/>
      <c r="I35" s="21"/>
      <c r="J35" s="21"/>
      <c r="K35" s="21"/>
      <c r="L35" s="15"/>
    </row>
    <row r="36" spans="1:12" s="5" customFormat="1" ht="18" customHeight="1">
      <c r="A36" s="34" t="s">
        <v>49</v>
      </c>
      <c r="B36" s="8" t="s">
        <v>50</v>
      </c>
      <c r="C36" s="14">
        <v>1</v>
      </c>
      <c r="D36" s="3"/>
      <c r="E36" s="15"/>
      <c r="F36" s="23"/>
      <c r="G36" s="3"/>
      <c r="H36" s="4"/>
      <c r="I36" s="21"/>
      <c r="J36" s="21"/>
      <c r="K36" s="21"/>
      <c r="L36" s="15"/>
    </row>
    <row r="37" spans="1:12" s="5" customFormat="1" ht="18" customHeight="1">
      <c r="A37" s="34" t="s">
        <v>94</v>
      </c>
      <c r="B37" s="9" t="s">
        <v>95</v>
      </c>
      <c r="C37" s="14"/>
      <c r="D37" s="3"/>
      <c r="E37" s="15">
        <v>1</v>
      </c>
      <c r="F37" s="23"/>
      <c r="G37" s="3"/>
      <c r="H37" s="4"/>
      <c r="I37" s="21"/>
      <c r="J37" s="21"/>
      <c r="K37" s="21"/>
      <c r="L37" s="15">
        <v>1</v>
      </c>
    </row>
    <row r="38" spans="1:12" s="5" customFormat="1" ht="18" customHeight="1">
      <c r="A38" s="34" t="s">
        <v>51</v>
      </c>
      <c r="B38" s="8" t="s">
        <v>52</v>
      </c>
      <c r="C38" s="14"/>
      <c r="D38" s="3"/>
      <c r="E38" s="15">
        <v>1</v>
      </c>
      <c r="F38" s="23">
        <v>1</v>
      </c>
      <c r="G38" s="3"/>
      <c r="H38" s="4"/>
      <c r="I38" s="21"/>
      <c r="J38" s="21">
        <v>1</v>
      </c>
      <c r="K38" s="21"/>
      <c r="L38" s="15"/>
    </row>
    <row r="39" spans="1:12" s="5" customFormat="1" ht="18" customHeight="1">
      <c r="A39" s="34" t="s">
        <v>53</v>
      </c>
      <c r="B39" s="8" t="s">
        <v>54</v>
      </c>
      <c r="C39" s="14"/>
      <c r="D39" s="3"/>
      <c r="E39" s="15">
        <v>1</v>
      </c>
      <c r="F39" s="23"/>
      <c r="G39" s="3"/>
      <c r="H39" s="4"/>
      <c r="I39" s="21"/>
      <c r="J39" s="21"/>
      <c r="K39" s="21"/>
      <c r="L39" s="15"/>
    </row>
    <row r="40" spans="1:12" s="5" customFormat="1" ht="18" customHeight="1">
      <c r="A40" s="34" t="s">
        <v>96</v>
      </c>
      <c r="B40" s="11" t="s">
        <v>97</v>
      </c>
      <c r="C40" s="14">
        <v>1</v>
      </c>
      <c r="D40" s="3"/>
      <c r="E40" s="15"/>
      <c r="F40" s="23"/>
      <c r="G40" s="3">
        <v>1</v>
      </c>
      <c r="H40" s="4"/>
      <c r="I40" s="21"/>
      <c r="J40" s="21"/>
      <c r="K40" s="21"/>
      <c r="L40" s="15"/>
    </row>
    <row r="41" spans="1:12" s="5" customFormat="1" ht="18" customHeight="1">
      <c r="A41" s="34" t="s">
        <v>96</v>
      </c>
      <c r="B41" s="11" t="s">
        <v>72</v>
      </c>
      <c r="C41" s="14">
        <v>1</v>
      </c>
      <c r="D41" s="3"/>
      <c r="E41" s="15"/>
      <c r="F41" s="23"/>
      <c r="G41" s="3">
        <v>1</v>
      </c>
      <c r="H41" s="4"/>
      <c r="I41" s="21"/>
      <c r="J41" s="21"/>
      <c r="K41" s="21"/>
      <c r="L41" s="15"/>
    </row>
    <row r="42" spans="1:12" s="5" customFormat="1" ht="18" customHeight="1">
      <c r="A42" s="34" t="s">
        <v>55</v>
      </c>
      <c r="B42" s="8" t="s">
        <v>56</v>
      </c>
      <c r="C42" s="14"/>
      <c r="D42" s="3">
        <v>1</v>
      </c>
      <c r="E42" s="15"/>
      <c r="F42" s="23"/>
      <c r="G42" s="3">
        <v>1</v>
      </c>
      <c r="H42" s="4"/>
      <c r="I42" s="21"/>
      <c r="J42" s="21"/>
      <c r="K42" s="21"/>
      <c r="L42" s="15"/>
    </row>
    <row r="43" spans="1:12" s="5" customFormat="1" ht="18" customHeight="1">
      <c r="A43" s="34" t="s">
        <v>57</v>
      </c>
      <c r="B43" s="8" t="s">
        <v>28</v>
      </c>
      <c r="C43" s="14">
        <v>1</v>
      </c>
      <c r="D43" s="3"/>
      <c r="E43" s="15"/>
      <c r="F43" s="23"/>
      <c r="G43" s="3"/>
      <c r="H43" s="4"/>
      <c r="I43" s="21"/>
      <c r="J43" s="21"/>
      <c r="K43" s="21"/>
      <c r="L43" s="15"/>
    </row>
    <row r="44" spans="1:12" s="5" customFormat="1" ht="18" customHeight="1">
      <c r="A44" s="34" t="s">
        <v>57</v>
      </c>
      <c r="B44" s="8" t="s">
        <v>58</v>
      </c>
      <c r="C44" s="14">
        <v>1</v>
      </c>
      <c r="D44" s="3"/>
      <c r="E44" s="15"/>
      <c r="F44" s="23"/>
      <c r="G44" s="3"/>
      <c r="H44" s="4"/>
      <c r="I44" s="21"/>
      <c r="J44" s="21"/>
      <c r="K44" s="21"/>
      <c r="L44" s="15"/>
    </row>
    <row r="45" spans="1:12" s="5" customFormat="1" ht="18" customHeight="1">
      <c r="A45" s="34" t="s">
        <v>98</v>
      </c>
      <c r="B45" s="9" t="s">
        <v>43</v>
      </c>
      <c r="C45" s="14">
        <v>1</v>
      </c>
      <c r="D45" s="3"/>
      <c r="E45" s="15"/>
      <c r="F45" s="23"/>
      <c r="G45" s="3"/>
      <c r="H45" s="4"/>
      <c r="I45" s="21"/>
      <c r="J45" s="21"/>
      <c r="K45" s="21">
        <v>1</v>
      </c>
      <c r="L45" s="15"/>
    </row>
    <row r="46" spans="1:12" s="5" customFormat="1" ht="18" customHeight="1">
      <c r="A46" s="34" t="s">
        <v>59</v>
      </c>
      <c r="B46" s="8" t="s">
        <v>60</v>
      </c>
      <c r="C46" s="14">
        <v>1</v>
      </c>
      <c r="D46" s="3"/>
      <c r="E46" s="15"/>
      <c r="F46" s="23"/>
      <c r="G46" s="3"/>
      <c r="H46" s="4"/>
      <c r="I46" s="21"/>
      <c r="J46" s="21"/>
      <c r="K46" s="21"/>
      <c r="L46" s="15"/>
    </row>
    <row r="47" spans="1:12" s="5" customFormat="1" ht="18" customHeight="1">
      <c r="A47" s="34" t="s">
        <v>61</v>
      </c>
      <c r="B47" s="8" t="s">
        <v>62</v>
      </c>
      <c r="C47" s="14"/>
      <c r="D47" s="3">
        <v>1</v>
      </c>
      <c r="E47" s="15"/>
      <c r="F47" s="23"/>
      <c r="G47" s="3"/>
      <c r="H47" s="4"/>
      <c r="I47" s="21"/>
      <c r="J47" s="21"/>
      <c r="K47" s="21"/>
      <c r="L47" s="15"/>
    </row>
    <row r="48" spans="1:12" s="5" customFormat="1" ht="18" customHeight="1">
      <c r="A48" s="34" t="s">
        <v>63</v>
      </c>
      <c r="B48" s="8" t="s">
        <v>64</v>
      </c>
      <c r="C48" s="14">
        <v>1</v>
      </c>
      <c r="D48" s="3"/>
      <c r="E48" s="15"/>
      <c r="F48" s="23">
        <v>1</v>
      </c>
      <c r="G48" s="3"/>
      <c r="H48" s="4">
        <v>1</v>
      </c>
      <c r="I48" s="21"/>
      <c r="J48" s="21"/>
      <c r="K48" s="21">
        <v>1</v>
      </c>
      <c r="L48" s="15"/>
    </row>
    <row r="49" spans="1:12" s="5" customFormat="1" ht="18" customHeight="1">
      <c r="A49" s="34" t="s">
        <v>63</v>
      </c>
      <c r="B49" s="8" t="s">
        <v>65</v>
      </c>
      <c r="C49" s="14">
        <v>1</v>
      </c>
      <c r="D49" s="3"/>
      <c r="E49" s="15"/>
      <c r="F49" s="23"/>
      <c r="G49" s="3"/>
      <c r="H49" s="4"/>
      <c r="I49" s="21"/>
      <c r="J49" s="21"/>
      <c r="K49" s="21"/>
      <c r="L49" s="15"/>
    </row>
    <row r="50" spans="1:12" s="5" customFormat="1" ht="18" customHeight="1">
      <c r="A50" s="34" t="s">
        <v>109</v>
      </c>
      <c r="B50" s="8" t="s">
        <v>66</v>
      </c>
      <c r="C50" s="14"/>
      <c r="D50" s="3"/>
      <c r="E50" s="15">
        <v>1</v>
      </c>
      <c r="F50" s="23"/>
      <c r="G50" s="3"/>
      <c r="H50" s="21">
        <v>1</v>
      </c>
      <c r="I50" s="21"/>
      <c r="J50" s="21"/>
      <c r="K50" s="21">
        <v>1</v>
      </c>
      <c r="L50" s="15"/>
    </row>
    <row r="51" spans="1:12" s="5" customFormat="1" ht="18" customHeight="1">
      <c r="A51" s="34" t="s">
        <v>67</v>
      </c>
      <c r="B51" s="8" t="s">
        <v>68</v>
      </c>
      <c r="C51" s="14"/>
      <c r="D51" s="3"/>
      <c r="E51" s="15">
        <v>1</v>
      </c>
      <c r="F51" s="23"/>
      <c r="G51" s="3"/>
      <c r="H51" s="4">
        <v>1</v>
      </c>
      <c r="I51" s="21"/>
      <c r="J51" s="21"/>
      <c r="K51" s="21"/>
      <c r="L51" s="15"/>
    </row>
    <row r="52" spans="1:12" s="5" customFormat="1" ht="18" customHeight="1">
      <c r="A52" s="34" t="s">
        <v>69</v>
      </c>
      <c r="B52" s="8" t="s">
        <v>70</v>
      </c>
      <c r="C52" s="14"/>
      <c r="D52" s="3">
        <v>1</v>
      </c>
      <c r="E52" s="15"/>
      <c r="F52" s="23">
        <v>1</v>
      </c>
      <c r="G52" s="3"/>
      <c r="H52" s="4"/>
      <c r="I52" s="21"/>
      <c r="J52" s="21"/>
      <c r="K52" s="21"/>
      <c r="L52" s="15"/>
    </row>
    <row r="53" spans="1:12" s="5" customFormat="1" ht="18" customHeight="1">
      <c r="A53" s="34" t="s">
        <v>71</v>
      </c>
      <c r="B53" s="8" t="s">
        <v>72</v>
      </c>
      <c r="C53" s="14"/>
      <c r="D53" s="3">
        <v>1</v>
      </c>
      <c r="E53" s="15"/>
      <c r="F53" s="23"/>
      <c r="G53" s="3"/>
      <c r="H53" s="4"/>
      <c r="I53" s="21"/>
      <c r="J53" s="21"/>
      <c r="K53" s="21"/>
      <c r="L53" s="15"/>
    </row>
    <row r="54" spans="1:12" s="5" customFormat="1" ht="18" customHeight="1">
      <c r="A54" s="37" t="s">
        <v>99</v>
      </c>
      <c r="B54" s="9" t="s">
        <v>106</v>
      </c>
      <c r="C54" s="14"/>
      <c r="D54" s="3"/>
      <c r="E54" s="15">
        <v>1</v>
      </c>
      <c r="F54" s="23"/>
      <c r="G54" s="3"/>
      <c r="H54" s="4"/>
      <c r="I54" s="21"/>
      <c r="J54" s="21"/>
      <c r="K54" s="21"/>
      <c r="L54" s="15"/>
    </row>
    <row r="55" spans="1:12" s="5" customFormat="1" ht="18" customHeight="1">
      <c r="A55" s="37" t="s">
        <v>99</v>
      </c>
      <c r="B55" s="9" t="s">
        <v>100</v>
      </c>
      <c r="C55" s="14"/>
      <c r="D55" s="3"/>
      <c r="E55" s="15">
        <v>1</v>
      </c>
      <c r="F55" s="23"/>
      <c r="G55" s="3"/>
      <c r="H55" s="4">
        <v>1</v>
      </c>
      <c r="I55" s="21"/>
      <c r="J55" s="21"/>
      <c r="K55" s="21"/>
      <c r="L55" s="15"/>
    </row>
    <row r="56" spans="1:12" s="5" customFormat="1" ht="18" customHeight="1">
      <c r="A56" s="34" t="s">
        <v>73</v>
      </c>
      <c r="B56" s="8" t="s">
        <v>74</v>
      </c>
      <c r="C56" s="14"/>
      <c r="D56" s="3">
        <v>1</v>
      </c>
      <c r="E56" s="15"/>
      <c r="F56" s="23"/>
      <c r="G56" s="30">
        <v>1</v>
      </c>
      <c r="H56" s="4"/>
      <c r="I56" s="21">
        <v>1</v>
      </c>
      <c r="J56" s="21">
        <v>1</v>
      </c>
      <c r="K56" s="21"/>
      <c r="L56" s="15"/>
    </row>
    <row r="57" spans="1:12" s="5" customFormat="1" ht="18" customHeight="1">
      <c r="A57" s="34" t="s">
        <v>75</v>
      </c>
      <c r="B57" s="8" t="s">
        <v>5</v>
      </c>
      <c r="C57" s="14"/>
      <c r="D57" s="3"/>
      <c r="E57" s="15">
        <v>1</v>
      </c>
      <c r="F57" s="23">
        <v>1</v>
      </c>
      <c r="G57" s="3"/>
      <c r="H57" s="4"/>
      <c r="I57" s="21"/>
      <c r="J57" s="21"/>
      <c r="K57" s="22">
        <v>1</v>
      </c>
      <c r="L57" s="15"/>
    </row>
    <row r="58" spans="1:12" s="5" customFormat="1" ht="18" customHeight="1">
      <c r="A58" s="34" t="s">
        <v>76</v>
      </c>
      <c r="B58" s="8" t="s">
        <v>77</v>
      </c>
      <c r="C58" s="14"/>
      <c r="D58" s="3">
        <v>1</v>
      </c>
      <c r="E58" s="15"/>
      <c r="F58" s="23"/>
      <c r="G58" s="3"/>
      <c r="H58" s="4"/>
      <c r="I58" s="21"/>
      <c r="J58" s="21"/>
      <c r="K58" s="21"/>
      <c r="L58" s="15"/>
    </row>
    <row r="59" spans="1:12" s="5" customFormat="1" ht="18" customHeight="1">
      <c r="A59" s="38" t="s">
        <v>101</v>
      </c>
      <c r="B59" s="12" t="s">
        <v>102</v>
      </c>
      <c r="C59" s="14"/>
      <c r="D59" s="3">
        <v>1</v>
      </c>
      <c r="E59" s="15"/>
      <c r="F59" s="23"/>
      <c r="G59" s="3"/>
      <c r="H59" s="4"/>
      <c r="I59" s="21"/>
      <c r="J59" s="21"/>
      <c r="K59" s="21"/>
      <c r="L59" s="15">
        <v>1</v>
      </c>
    </row>
    <row r="60" spans="1:12" s="5" customFormat="1" ht="18" customHeight="1">
      <c r="A60" s="34" t="s">
        <v>78</v>
      </c>
      <c r="B60" s="8" t="s">
        <v>79</v>
      </c>
      <c r="C60" s="14"/>
      <c r="D60" s="3"/>
      <c r="E60" s="15">
        <v>1</v>
      </c>
      <c r="F60" s="23"/>
      <c r="G60" s="3"/>
      <c r="H60" s="4"/>
      <c r="I60" s="21"/>
      <c r="J60" s="21"/>
      <c r="K60" s="21">
        <v>1</v>
      </c>
      <c r="L60" s="15"/>
    </row>
    <row r="61" spans="1:12" s="5" customFormat="1" ht="18" customHeight="1">
      <c r="A61" s="34" t="s">
        <v>80</v>
      </c>
      <c r="B61" s="8" t="s">
        <v>68</v>
      </c>
      <c r="C61" s="14"/>
      <c r="D61" s="3">
        <v>1</v>
      </c>
      <c r="E61" s="15"/>
      <c r="F61" s="23"/>
      <c r="G61" s="3"/>
      <c r="H61" s="4"/>
      <c r="I61" s="21">
        <v>1</v>
      </c>
      <c r="J61" s="21"/>
      <c r="K61" s="21"/>
      <c r="L61" s="15"/>
    </row>
    <row r="62" spans="1:12" s="5" customFormat="1" ht="18" customHeight="1">
      <c r="A62" s="34" t="s">
        <v>81</v>
      </c>
      <c r="B62" s="8" t="s">
        <v>82</v>
      </c>
      <c r="C62" s="14"/>
      <c r="D62" s="3">
        <v>1</v>
      </c>
      <c r="E62" s="15"/>
      <c r="F62" s="23"/>
      <c r="G62" s="3"/>
      <c r="H62" s="4"/>
      <c r="I62" s="21"/>
      <c r="J62" s="21"/>
      <c r="K62" s="21"/>
      <c r="L62" s="15"/>
    </row>
    <row r="63" spans="1:12" s="5" customFormat="1" ht="18" customHeight="1">
      <c r="A63" s="34" t="s">
        <v>83</v>
      </c>
      <c r="B63" s="8" t="s">
        <v>84</v>
      </c>
      <c r="C63" s="14"/>
      <c r="D63" s="3"/>
      <c r="E63" s="15">
        <v>1</v>
      </c>
      <c r="F63" s="23"/>
      <c r="G63" s="3"/>
      <c r="H63" s="4"/>
      <c r="I63" s="21"/>
      <c r="J63" s="21"/>
      <c r="K63" s="21">
        <v>1</v>
      </c>
      <c r="L63" s="15"/>
    </row>
    <row r="64" spans="1:12" s="5" customFormat="1" ht="18" customHeight="1">
      <c r="A64" s="34" t="s">
        <v>87</v>
      </c>
      <c r="B64" s="8" t="s">
        <v>0</v>
      </c>
      <c r="C64" s="14"/>
      <c r="D64" s="3">
        <v>1</v>
      </c>
      <c r="E64" s="15"/>
      <c r="F64" s="23"/>
      <c r="G64" s="3"/>
      <c r="H64" s="4"/>
      <c r="I64" s="21">
        <v>1</v>
      </c>
      <c r="J64" s="21"/>
      <c r="K64" s="21"/>
      <c r="L64" s="15"/>
    </row>
    <row r="65" spans="1:60" s="5" customFormat="1" ht="18" customHeight="1">
      <c r="A65" s="34" t="s">
        <v>85</v>
      </c>
      <c r="B65" s="8" t="s">
        <v>86</v>
      </c>
      <c r="C65" s="14"/>
      <c r="D65" s="3">
        <v>1</v>
      </c>
      <c r="E65" s="15"/>
      <c r="F65" s="23"/>
      <c r="G65" s="3"/>
      <c r="H65" s="4"/>
      <c r="I65" s="21"/>
      <c r="J65" s="21"/>
      <c r="K65" s="21"/>
      <c r="L65" s="15"/>
    </row>
    <row r="66" spans="1:60" s="5" customFormat="1" ht="18" customHeight="1">
      <c r="A66" s="34" t="s">
        <v>110</v>
      </c>
      <c r="B66" s="9" t="s">
        <v>0</v>
      </c>
      <c r="C66" s="14"/>
      <c r="D66" s="3"/>
      <c r="E66" s="15">
        <v>1</v>
      </c>
      <c r="F66" s="23"/>
      <c r="G66" s="3"/>
      <c r="H66" s="4"/>
      <c r="I66" s="21"/>
      <c r="J66" s="21"/>
      <c r="K66" s="21"/>
      <c r="L66" s="15">
        <v>1</v>
      </c>
    </row>
    <row r="67" spans="1:60" s="5" customFormat="1" ht="18" customHeight="1" thickBot="1">
      <c r="A67" s="44" t="s">
        <v>88</v>
      </c>
      <c r="B67" s="13" t="s">
        <v>105</v>
      </c>
      <c r="C67" s="16"/>
      <c r="D67" s="17"/>
      <c r="E67" s="18">
        <v>1</v>
      </c>
      <c r="F67" s="25"/>
      <c r="G67" s="17"/>
      <c r="H67" s="19"/>
      <c r="I67" s="21"/>
      <c r="J67" s="21"/>
      <c r="K67" s="21"/>
      <c r="L67" s="18"/>
    </row>
    <row r="68" spans="1:60" s="29" customFormat="1" ht="18.75" customHeight="1">
      <c r="A68" s="45"/>
      <c r="B68" s="45"/>
      <c r="C68" s="27"/>
      <c r="D68" s="27"/>
      <c r="E68" s="27"/>
      <c r="F68" s="26"/>
      <c r="G68" s="26"/>
      <c r="H68" s="26"/>
      <c r="I68" s="26"/>
      <c r="J68" s="26"/>
      <c r="K68" s="26"/>
      <c r="L68" s="26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</row>
  </sheetData>
  <sheetProtection selectLockedCells="1" selectUnlockedCells="1"/>
  <autoFilter ref="A2:L67" xr:uid="{00000000-0009-0000-0000-000000000000}"/>
  <mergeCells count="3">
    <mergeCell ref="A68:B68"/>
    <mergeCell ref="F1:L1"/>
    <mergeCell ref="C1:E1"/>
  </mergeCells>
  <phoneticPr fontId="22" type="noConversion"/>
  <conditionalFormatting sqref="F36:F45 F47 F21 F5:F18 F53:F56 F49:F51">
    <cfRule type="cellIs" dxfId="128" priority="363" stopIfTrue="1" operator="equal">
      <formula>1</formula>
    </cfRule>
    <cfRule type="expression" dxfId="127" priority="364" stopIfTrue="1">
      <formula>#REF!&lt;&gt;""</formula>
    </cfRule>
  </conditionalFormatting>
  <conditionalFormatting sqref="F19:F20 F3:F4 F22:F29 F32:F35 F57:F66">
    <cfRule type="cellIs" dxfId="126" priority="391" stopIfTrue="1" operator="equal">
      <formula>1</formula>
    </cfRule>
    <cfRule type="expression" dxfId="125" priority="392" stopIfTrue="1">
      <formula>#N/A</formula>
    </cfRule>
    <cfRule type="cellIs" dxfId="124" priority="393" stopIfTrue="1" operator="equal">
      <formula>1</formula>
    </cfRule>
    <cfRule type="expression" dxfId="123" priority="394" stopIfTrue="1">
      <formula>F3&lt;&gt;""</formula>
    </cfRule>
  </conditionalFormatting>
  <conditionalFormatting sqref="F46">
    <cfRule type="cellIs" dxfId="122" priority="415" stopIfTrue="1" operator="equal">
      <formula>1</formula>
    </cfRule>
  </conditionalFormatting>
  <conditionalFormatting sqref="F67 F30:F31">
    <cfRule type="cellIs" dxfId="121" priority="427" stopIfTrue="1" operator="equal">
      <formula>1</formula>
    </cfRule>
    <cfRule type="cellIs" dxfId="120" priority="429" stopIfTrue="1" operator="equal">
      <formula>1</formula>
    </cfRule>
  </conditionalFormatting>
  <conditionalFormatting sqref="A32 A52:A53 A35:A37 A56:A57">
    <cfRule type="expression" dxfId="119" priority="431" stopIfTrue="1">
      <formula>#REF!&lt;&gt;""</formula>
    </cfRule>
  </conditionalFormatting>
  <conditionalFormatting sqref="A3:A10">
    <cfRule type="expression" dxfId="118" priority="568" stopIfTrue="1">
      <formula>$P1048473&lt;&gt;""</formula>
    </cfRule>
  </conditionalFormatting>
  <conditionalFormatting sqref="A19">
    <cfRule type="expression" dxfId="117" priority="585" stopIfTrue="1">
      <formula>$P1048489&lt;&gt;""</formula>
    </cfRule>
  </conditionalFormatting>
  <conditionalFormatting sqref="A17">
    <cfRule type="expression" dxfId="116" priority="602" stopIfTrue="1">
      <formula>$P1048489&lt;&gt;""</formula>
    </cfRule>
  </conditionalFormatting>
  <conditionalFormatting sqref="A38:A39 A58 A42:A50 A60:A66">
    <cfRule type="expression" dxfId="115" priority="645" stopIfTrue="1">
      <formula>#REF!&lt;&gt;""</formula>
    </cfRule>
  </conditionalFormatting>
  <conditionalFormatting sqref="A18 A20:A31">
    <cfRule type="expression" dxfId="114" priority="646" stopIfTrue="1">
      <formula>#REF!&lt;&gt;""</formula>
    </cfRule>
  </conditionalFormatting>
  <conditionalFormatting sqref="C3:E4 C57:E66 C32:E35 C19:E29">
    <cfRule type="cellIs" dxfId="113" priority="189" stopIfTrue="1" operator="equal">
      <formula>1</formula>
    </cfRule>
    <cfRule type="expression" dxfId="112" priority="190" stopIfTrue="1">
      <formula>#N/A</formula>
    </cfRule>
    <cfRule type="cellIs" dxfId="111" priority="191" stopIfTrue="1" operator="equal">
      <formula>1</formula>
    </cfRule>
    <cfRule type="expression" dxfId="110" priority="192" stopIfTrue="1">
      <formula>C3&lt;&gt;""</formula>
    </cfRule>
  </conditionalFormatting>
  <conditionalFormatting sqref="C46:E46">
    <cfRule type="cellIs" dxfId="109" priority="197" stopIfTrue="1" operator="equal">
      <formula>1</formula>
    </cfRule>
  </conditionalFormatting>
  <conditionalFormatting sqref="C67:E67 C30:E31">
    <cfRule type="cellIs" dxfId="108" priority="198" stopIfTrue="1" operator="equal">
      <formula>1</formula>
    </cfRule>
    <cfRule type="cellIs" dxfId="107" priority="199" stopIfTrue="1" operator="equal">
      <formula>1</formula>
    </cfRule>
  </conditionalFormatting>
  <conditionalFormatting sqref="C38:E40">
    <cfRule type="cellIs" dxfId="106" priority="200" stopIfTrue="1" operator="equal">
      <formula>1</formula>
    </cfRule>
    <cfRule type="expression" dxfId="105" priority="201" stopIfTrue="1">
      <formula>C1048489&lt;&gt;""</formula>
    </cfRule>
  </conditionalFormatting>
  <conditionalFormatting sqref="C36:E37 C12:E15">
    <cfRule type="cellIs" dxfId="104" priority="202" stopIfTrue="1" operator="equal">
      <formula>1</formula>
    </cfRule>
    <cfRule type="expression" dxfId="103" priority="203" stopIfTrue="1">
      <formula>C1048464&lt;&gt;""</formula>
    </cfRule>
  </conditionalFormatting>
  <conditionalFormatting sqref="C47:E51">
    <cfRule type="cellIs" dxfId="102" priority="204" stopIfTrue="1" operator="equal">
      <formula>1</formula>
    </cfRule>
    <cfRule type="expression" dxfId="101" priority="205" stopIfTrue="1">
      <formula>#REF!&lt;&gt;""</formula>
    </cfRule>
  </conditionalFormatting>
  <conditionalFormatting sqref="C52:E56">
    <cfRule type="cellIs" dxfId="100" priority="206" stopIfTrue="1" operator="equal">
      <formula>1</formula>
    </cfRule>
    <cfRule type="expression" dxfId="99" priority="207" stopIfTrue="1">
      <formula>#REF!&lt;&gt;""</formula>
    </cfRule>
  </conditionalFormatting>
  <conditionalFormatting sqref="C5:E11">
    <cfRule type="cellIs" dxfId="98" priority="208" stopIfTrue="1" operator="equal">
      <formula>1</formula>
    </cfRule>
    <cfRule type="expression" dxfId="97" priority="209" stopIfTrue="1">
      <formula>C1048458&lt;&gt;""</formula>
    </cfRule>
  </conditionalFormatting>
  <conditionalFormatting sqref="C18:E18">
    <cfRule type="cellIs" dxfId="96" priority="210" stopIfTrue="1" operator="equal">
      <formula>1</formula>
    </cfRule>
    <cfRule type="expression" dxfId="95" priority="211" stopIfTrue="1">
      <formula>C1048474&lt;&gt;""</formula>
    </cfRule>
  </conditionalFormatting>
  <conditionalFormatting sqref="C17:E17">
    <cfRule type="cellIs" dxfId="94" priority="212" stopIfTrue="1" operator="equal">
      <formula>1</formula>
    </cfRule>
    <cfRule type="expression" dxfId="93" priority="213" stopIfTrue="1">
      <formula>C1048472&lt;&gt;""</formula>
    </cfRule>
  </conditionalFormatting>
  <conditionalFormatting sqref="C42:E45">
    <cfRule type="cellIs" dxfId="92" priority="214" stopIfTrue="1" operator="equal">
      <formula>1</formula>
    </cfRule>
    <cfRule type="expression" dxfId="91" priority="215" stopIfTrue="1">
      <formula>C1048491&lt;&gt;""</formula>
    </cfRule>
  </conditionalFormatting>
  <conditionalFormatting sqref="C41:E41">
    <cfRule type="cellIs" dxfId="90" priority="216" stopIfTrue="1" operator="equal">
      <formula>1</formula>
    </cfRule>
    <cfRule type="expression" dxfId="89" priority="217" stopIfTrue="1">
      <formula>C1048491&lt;&gt;""</formula>
    </cfRule>
  </conditionalFormatting>
  <conditionalFormatting sqref="G3:G4 G32:G34 G57:G66 G19:G29 G46:L46">
    <cfRule type="cellIs" dxfId="88" priority="164" stopIfTrue="1" operator="equal">
      <formula>1</formula>
    </cfRule>
  </conditionalFormatting>
  <conditionalFormatting sqref="G67:L67 G30:L31">
    <cfRule type="cellIs" dxfId="87" priority="165" stopIfTrue="1" operator="equal">
      <formula>1</formula>
    </cfRule>
    <cfRule type="cellIs" dxfId="86" priority="166" stopIfTrue="1" operator="equal">
      <formula>1</formula>
    </cfRule>
  </conditionalFormatting>
  <conditionalFormatting sqref="G36:G45 G47:G56 I50:J50 H37:J37">
    <cfRule type="cellIs" dxfId="85" priority="167" stopIfTrue="1" operator="equal">
      <formula>1</formula>
    </cfRule>
    <cfRule type="expression" dxfId="84" priority="168" stopIfTrue="1">
      <formula>#REF!&lt;&gt;""</formula>
    </cfRule>
  </conditionalFormatting>
  <conditionalFormatting sqref="G35 H3:L4 H57:L66 H32:L35 H19:L29">
    <cfRule type="cellIs" dxfId="83" priority="170" stopIfTrue="1" operator="equal">
      <formula>1</formula>
    </cfRule>
    <cfRule type="expression" dxfId="82" priority="171" stopIfTrue="1">
      <formula>#N/A</formula>
    </cfRule>
    <cfRule type="cellIs" dxfId="81" priority="172" stopIfTrue="1" operator="equal">
      <formula>1</formula>
    </cfRule>
    <cfRule type="expression" dxfId="80" priority="173" stopIfTrue="1">
      <formula>G3&lt;&gt;""</formula>
    </cfRule>
  </conditionalFormatting>
  <conditionalFormatting sqref="G18">
    <cfRule type="cellIs" dxfId="79" priority="177" stopIfTrue="1" operator="equal">
      <formula>1</formula>
    </cfRule>
    <cfRule type="expression" dxfId="78" priority="178" stopIfTrue="1">
      <formula>G1048474&lt;&gt;""</formula>
    </cfRule>
  </conditionalFormatting>
  <conditionalFormatting sqref="G12:H15 K12:L15">
    <cfRule type="cellIs" dxfId="77" priority="179" stopIfTrue="1" operator="equal">
      <formula>1</formula>
    </cfRule>
    <cfRule type="expression" dxfId="76" priority="180" stopIfTrue="1">
      <formula>G1048464&lt;&gt;""</formula>
    </cfRule>
  </conditionalFormatting>
  <conditionalFormatting sqref="G17:L17">
    <cfRule type="cellIs" dxfId="75" priority="181" stopIfTrue="1" operator="equal">
      <formula>1</formula>
    </cfRule>
    <cfRule type="expression" dxfId="74" priority="182" stopIfTrue="1">
      <formula>G1048472&lt;&gt;""</formula>
    </cfRule>
  </conditionalFormatting>
  <conditionalFormatting sqref="G5:G11">
    <cfRule type="cellIs" dxfId="73" priority="183" stopIfTrue="1" operator="equal">
      <formula>1</formula>
    </cfRule>
    <cfRule type="expression" dxfId="72" priority="184" stopIfTrue="1">
      <formula>G1048458&lt;&gt;""</formula>
    </cfRule>
  </conditionalFormatting>
  <conditionalFormatting sqref="I51:J51 H51:H56 I52:L56">
    <cfRule type="cellIs" dxfId="71" priority="157" stopIfTrue="1" operator="equal">
      <formula>1</formula>
    </cfRule>
    <cfRule type="expression" dxfId="70" priority="158" stopIfTrue="1">
      <formula>#REF!&lt;&gt;""</formula>
    </cfRule>
  </conditionalFormatting>
  <conditionalFormatting sqref="I12:J15">
    <cfRule type="cellIs" dxfId="69" priority="159" stopIfTrue="1" operator="equal">
      <formula>1</formula>
    </cfRule>
    <cfRule type="expression" dxfId="68" priority="160" stopIfTrue="1">
      <formula>I1048464&lt;&gt;""</formula>
    </cfRule>
  </conditionalFormatting>
  <conditionalFormatting sqref="H47:J49 K47:L51">
    <cfRule type="cellIs" dxfId="67" priority="137" stopIfTrue="1" operator="equal">
      <formula>1</formula>
    </cfRule>
    <cfRule type="expression" dxfId="66" priority="138" stopIfTrue="1">
      <formula>#REF!&lt;&gt;""</formula>
    </cfRule>
  </conditionalFormatting>
  <conditionalFormatting sqref="I38:J40">
    <cfRule type="cellIs" dxfId="65" priority="139" stopIfTrue="1" operator="equal">
      <formula>1</formula>
    </cfRule>
    <cfRule type="expression" dxfId="64" priority="140" stopIfTrue="1">
      <formula>I1048489&lt;&gt;""</formula>
    </cfRule>
  </conditionalFormatting>
  <conditionalFormatting sqref="I18:J18">
    <cfRule type="cellIs" dxfId="63" priority="141" stopIfTrue="1" operator="equal">
      <formula>1</formula>
    </cfRule>
    <cfRule type="expression" dxfId="62" priority="142" stopIfTrue="1">
      <formula>I1048474&lt;&gt;""</formula>
    </cfRule>
  </conditionalFormatting>
  <conditionalFormatting sqref="I36:J36">
    <cfRule type="cellIs" dxfId="61" priority="143" stopIfTrue="1" operator="equal">
      <formula>1</formula>
    </cfRule>
    <cfRule type="expression" dxfId="60" priority="144" stopIfTrue="1">
      <formula>I1048488&lt;&gt;""</formula>
    </cfRule>
  </conditionalFormatting>
  <conditionalFormatting sqref="I42:J45">
    <cfRule type="cellIs" dxfId="59" priority="147" stopIfTrue="1" operator="equal">
      <formula>1</formula>
    </cfRule>
    <cfRule type="expression" dxfId="58" priority="148" stopIfTrue="1">
      <formula>I1048491&lt;&gt;""</formula>
    </cfRule>
  </conditionalFormatting>
  <conditionalFormatting sqref="I41:J41">
    <cfRule type="cellIs" dxfId="57" priority="149" stopIfTrue="1" operator="equal">
      <formula>1</formula>
    </cfRule>
    <cfRule type="expression" dxfId="56" priority="150" stopIfTrue="1">
      <formula>I1048491&lt;&gt;""</formula>
    </cfRule>
  </conditionalFormatting>
  <conditionalFormatting sqref="I5:J11">
    <cfRule type="cellIs" dxfId="55" priority="161" stopIfTrue="1" operator="equal">
      <formula>1</formula>
    </cfRule>
    <cfRule type="expression" dxfId="54" priority="162" stopIfTrue="1">
      <formula>I1048458&lt;&gt;""</formula>
    </cfRule>
  </conditionalFormatting>
  <conditionalFormatting sqref="H38:H40">
    <cfRule type="cellIs" dxfId="53" priority="102" stopIfTrue="1" operator="equal">
      <formula>1</formula>
    </cfRule>
    <cfRule type="expression" dxfId="52" priority="103" stopIfTrue="1">
      <formula>H1048489&lt;&gt;""</formula>
    </cfRule>
  </conditionalFormatting>
  <conditionalFormatting sqref="H18">
    <cfRule type="cellIs" dxfId="51" priority="104" stopIfTrue="1" operator="equal">
      <formula>1</formula>
    </cfRule>
    <cfRule type="expression" dxfId="50" priority="105" stopIfTrue="1">
      <formula>H1048474&lt;&gt;""</formula>
    </cfRule>
  </conditionalFormatting>
  <conditionalFormatting sqref="H36">
    <cfRule type="cellIs" dxfId="49" priority="106" stopIfTrue="1" operator="equal">
      <formula>1</formula>
    </cfRule>
    <cfRule type="expression" dxfId="48" priority="107" stopIfTrue="1">
      <formula>H1048488&lt;&gt;""</formula>
    </cfRule>
  </conditionalFormatting>
  <conditionalFormatting sqref="H42:H45">
    <cfRule type="cellIs" dxfId="47" priority="110" stopIfTrue="1" operator="equal">
      <formula>1</formula>
    </cfRule>
    <cfRule type="expression" dxfId="46" priority="111" stopIfTrue="1">
      <formula>H1048491&lt;&gt;""</formula>
    </cfRule>
  </conditionalFormatting>
  <conditionalFormatting sqref="H41">
    <cfRule type="cellIs" dxfId="45" priority="112" stopIfTrue="1" operator="equal">
      <formula>1</formula>
    </cfRule>
    <cfRule type="expression" dxfId="44" priority="113" stopIfTrue="1">
      <formula>H1048491&lt;&gt;""</formula>
    </cfRule>
  </conditionalFormatting>
  <conditionalFormatting sqref="H5:H11">
    <cfRule type="cellIs" dxfId="43" priority="114" stopIfTrue="1" operator="equal">
      <formula>1</formula>
    </cfRule>
    <cfRule type="expression" dxfId="42" priority="115" stopIfTrue="1">
      <formula>H1048458&lt;&gt;""</formula>
    </cfRule>
  </conditionalFormatting>
  <conditionalFormatting sqref="K38:K40">
    <cfRule type="cellIs" dxfId="41" priority="65" stopIfTrue="1" operator="equal">
      <formula>1</formula>
    </cfRule>
    <cfRule type="expression" dxfId="40" priority="66" stopIfTrue="1">
      <formula>K1048489&lt;&gt;""</formula>
    </cfRule>
  </conditionalFormatting>
  <conditionalFormatting sqref="K18">
    <cfRule type="cellIs" dxfId="39" priority="67" stopIfTrue="1" operator="equal">
      <formula>1</formula>
    </cfRule>
    <cfRule type="expression" dxfId="38" priority="68" stopIfTrue="1">
      <formula>K1048474&lt;&gt;""</formula>
    </cfRule>
  </conditionalFormatting>
  <conditionalFormatting sqref="K36:K37">
    <cfRule type="cellIs" dxfId="37" priority="69" stopIfTrue="1" operator="equal">
      <formula>1</formula>
    </cfRule>
    <cfRule type="expression" dxfId="36" priority="70" stopIfTrue="1">
      <formula>K1048488&lt;&gt;""</formula>
    </cfRule>
  </conditionalFormatting>
  <conditionalFormatting sqref="K42:K45">
    <cfRule type="cellIs" dxfId="35" priority="73" stopIfTrue="1" operator="equal">
      <formula>1</formula>
    </cfRule>
    <cfRule type="expression" dxfId="34" priority="74" stopIfTrue="1">
      <formula>K1048491&lt;&gt;""</formula>
    </cfRule>
  </conditionalFormatting>
  <conditionalFormatting sqref="K41">
    <cfRule type="cellIs" dxfId="33" priority="75" stopIfTrue="1" operator="equal">
      <formula>1</formula>
    </cfRule>
    <cfRule type="expression" dxfId="32" priority="76" stopIfTrue="1">
      <formula>K1048491&lt;&gt;""</formula>
    </cfRule>
  </conditionalFormatting>
  <conditionalFormatting sqref="K5:K11">
    <cfRule type="cellIs" dxfId="31" priority="77" stopIfTrue="1" operator="equal">
      <formula>1</formula>
    </cfRule>
    <cfRule type="expression" dxfId="30" priority="78" stopIfTrue="1">
      <formula>K1048458&lt;&gt;""</formula>
    </cfRule>
  </conditionalFormatting>
  <conditionalFormatting sqref="L38:L40">
    <cfRule type="cellIs" dxfId="29" priority="32" stopIfTrue="1" operator="equal">
      <formula>1</formula>
    </cfRule>
    <cfRule type="expression" dxfId="28" priority="33" stopIfTrue="1">
      <formula>L1048489&lt;&gt;""</formula>
    </cfRule>
  </conditionalFormatting>
  <conditionalFormatting sqref="L18">
    <cfRule type="cellIs" dxfId="27" priority="34" stopIfTrue="1" operator="equal">
      <formula>1</formula>
    </cfRule>
    <cfRule type="expression" dxfId="26" priority="35" stopIfTrue="1">
      <formula>L1048474&lt;&gt;""</formula>
    </cfRule>
  </conditionalFormatting>
  <conditionalFormatting sqref="L36:L37">
    <cfRule type="cellIs" dxfId="25" priority="36" stopIfTrue="1" operator="equal">
      <formula>1</formula>
    </cfRule>
    <cfRule type="expression" dxfId="24" priority="37" stopIfTrue="1">
      <formula>L1048488&lt;&gt;""</formula>
    </cfRule>
  </conditionalFormatting>
  <conditionalFormatting sqref="L42:L45">
    <cfRule type="cellIs" dxfId="23" priority="40" stopIfTrue="1" operator="equal">
      <formula>1</formula>
    </cfRule>
    <cfRule type="expression" dxfId="22" priority="41" stopIfTrue="1">
      <formula>L1048491&lt;&gt;""</formula>
    </cfRule>
  </conditionalFormatting>
  <conditionalFormatting sqref="L41">
    <cfRule type="cellIs" dxfId="21" priority="42" stopIfTrue="1" operator="equal">
      <formula>1</formula>
    </cfRule>
    <cfRule type="expression" dxfId="20" priority="43" stopIfTrue="1">
      <formula>L1048491&lt;&gt;""</formula>
    </cfRule>
  </conditionalFormatting>
  <conditionalFormatting sqref="L5:L11">
    <cfRule type="cellIs" dxfId="19" priority="44" stopIfTrue="1" operator="equal">
      <formula>1</formula>
    </cfRule>
    <cfRule type="expression" dxfId="18" priority="45" stopIfTrue="1">
      <formula>L1048458&lt;&gt;""</formula>
    </cfRule>
  </conditionalFormatting>
  <conditionalFormatting sqref="A12:A15">
    <cfRule type="expression" dxfId="17" priority="651" stopIfTrue="1">
      <formula>$P1048481&lt;&gt;""</formula>
    </cfRule>
  </conditionalFormatting>
  <conditionalFormatting sqref="A16">
    <cfRule type="expression" dxfId="16" priority="652" stopIfTrue="1">
      <formula>$P1048487&lt;&gt;""</formula>
    </cfRule>
  </conditionalFormatting>
  <conditionalFormatting sqref="C16:E16">
    <cfRule type="cellIs" dxfId="15" priority="656" stopIfTrue="1" operator="equal">
      <formula>1</formula>
    </cfRule>
    <cfRule type="expression" dxfId="14" priority="657" stopIfTrue="1">
      <formula>C1048470&lt;&gt;""</formula>
    </cfRule>
  </conditionalFormatting>
  <conditionalFormatting sqref="G16:L16">
    <cfRule type="cellIs" dxfId="13" priority="664" stopIfTrue="1" operator="equal">
      <formula>1</formula>
    </cfRule>
    <cfRule type="expression" dxfId="12" priority="665" stopIfTrue="1">
      <formula>G1048470&lt;&gt;""</formula>
    </cfRule>
  </conditionalFormatting>
  <conditionalFormatting sqref="F52">
    <cfRule type="cellIs" dxfId="11" priority="9" stopIfTrue="1" operator="equal">
      <formula>1</formula>
    </cfRule>
    <cfRule type="expression" dxfId="10" priority="10" stopIfTrue="1">
      <formula>#N/A</formula>
    </cfRule>
    <cfRule type="cellIs" dxfId="9" priority="11" stopIfTrue="1" operator="equal">
      <formula>1</formula>
    </cfRule>
    <cfRule type="expression" dxfId="8" priority="12" stopIfTrue="1">
      <formula>F52&lt;&gt;""</formula>
    </cfRule>
  </conditionalFormatting>
  <conditionalFormatting sqref="F48">
    <cfRule type="cellIs" dxfId="7" priority="5" stopIfTrue="1" operator="equal">
      <formula>1</formula>
    </cfRule>
    <cfRule type="expression" dxfId="6" priority="6" stopIfTrue="1">
      <formula>#N/A</formula>
    </cfRule>
    <cfRule type="cellIs" dxfId="5" priority="7" stopIfTrue="1" operator="equal">
      <formula>1</formula>
    </cfRule>
    <cfRule type="expression" dxfId="4" priority="8" stopIfTrue="1">
      <formula>F48&lt;&gt;""</formula>
    </cfRule>
  </conditionalFormatting>
  <conditionalFormatting sqref="H50">
    <cfRule type="cellIs" dxfId="3" priority="1" stopIfTrue="1" operator="equal">
      <formula>1</formula>
    </cfRule>
    <cfRule type="expression" dxfId="2" priority="2" stopIfTrue="1">
      <formula>#N/A</formula>
    </cfRule>
    <cfRule type="cellIs" dxfId="1" priority="3" stopIfTrue="1" operator="equal">
      <formula>1</formula>
    </cfRule>
    <cfRule type="expression" dxfId="0" priority="4" stopIfTrue="1">
      <formula>H50&lt;&gt;""</formula>
    </cfRule>
  </conditionalFormatting>
  <printOptions horizontalCentered="1"/>
  <pageMargins left="0" right="0" top="0.39370078740157483" bottom="0.39370078740157483" header="0.39370078740157483" footer="0.15748031496062992"/>
  <pageSetup paperSize="9" scale="63" firstPageNumber="0" orientation="landscape"/>
  <headerFooter alignWithMargins="0">
    <oddHeader>&amp;R&amp;F - &amp;D</oddHeader>
    <oddFooter>&amp;R&amp;P /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ADHESIONS 2019 - 2020</vt:lpstr>
      <vt:lpstr>'ADHESIONS 2019 - 2020'!__xlnm._FilterDatabase</vt:lpstr>
      <vt:lpstr>__xlnm._FilterDatabase_1</vt:lpstr>
      <vt:lpstr>'ADHESIONS 2019 - 2020'!__xlnm.Print_Area</vt:lpstr>
      <vt:lpstr>'ADHESIONS 2019 - 2020'!__xlnm.Print_Titles</vt:lpstr>
      <vt:lpstr>Groupe1</vt:lpstr>
      <vt:lpstr>Groupe2</vt:lpstr>
      <vt:lpstr>Groupe3</vt:lpstr>
      <vt:lpstr>'ADHESIONS 2019 - 2020'!Impression_des_titres</vt:lpstr>
      <vt:lpstr>Nom</vt:lpstr>
      <vt:lpstr>NomSéances</vt:lpstr>
      <vt:lpstr>Prenom</vt:lpstr>
      <vt:lpstr>SDV</vt:lpstr>
      <vt:lpstr>VOY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BAES;Laurent ML</dc:creator>
  <cp:lastModifiedBy>Laurent</cp:lastModifiedBy>
  <cp:lastPrinted>2019-04-24T12:27:18Z</cp:lastPrinted>
  <dcterms:created xsi:type="dcterms:W3CDTF">2015-11-08T17:15:19Z</dcterms:created>
  <dcterms:modified xsi:type="dcterms:W3CDTF">2021-10-09T18:28:06Z</dcterms:modified>
</cp:coreProperties>
</file>